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activeTab="3"/>
  </bookViews>
  <sheets>
    <sheet name="часть 1" sheetId="1" r:id="rId1"/>
    <sheet name="часть 2" sheetId="2" r:id="rId2"/>
    <sheet name="часть 3" sheetId="3" r:id="rId3"/>
    <sheet name="Лист1" sheetId="4" r:id="rId4"/>
  </sheets>
  <calcPr calcId="145621"/>
</workbook>
</file>

<file path=xl/calcChain.xml><?xml version="1.0" encoding="utf-8"?>
<calcChain xmlns="http://schemas.openxmlformats.org/spreadsheetml/2006/main">
  <c r="G10" i="2" l="1"/>
  <c r="H10" i="2" s="1"/>
  <c r="A7" i="3" s="1"/>
  <c r="F10" i="2"/>
  <c r="I10" i="2" l="1"/>
  <c r="I12" i="4"/>
  <c r="I13" i="4"/>
  <c r="I14" i="4"/>
  <c r="I15" i="4"/>
  <c r="I16" i="4"/>
  <c r="I17" i="4"/>
  <c r="I18" i="4"/>
  <c r="I19" i="4"/>
  <c r="I20" i="4"/>
  <c r="I21" i="4"/>
  <c r="I22" i="4"/>
  <c r="J9" i="2" l="1"/>
  <c r="K9" i="2" s="1"/>
  <c r="J6" i="2"/>
  <c r="K6" i="2" s="1"/>
  <c r="J8" i="2"/>
  <c r="K8" i="2" s="1"/>
  <c r="J7" i="2"/>
  <c r="K7" i="2" s="1"/>
  <c r="I8" i="4"/>
  <c r="I9" i="4"/>
  <c r="I10" i="4"/>
  <c r="I11" i="4"/>
  <c r="I7" i="4"/>
  <c r="F27" i="1"/>
  <c r="B7" i="3" s="1"/>
  <c r="H6" i="2" l="1"/>
  <c r="H7" i="2" l="1"/>
  <c r="H8" i="2"/>
  <c r="H9" i="2"/>
  <c r="C7" i="3" l="1"/>
</calcChain>
</file>

<file path=xl/sharedStrings.xml><?xml version="1.0" encoding="utf-8"?>
<sst xmlns="http://schemas.openxmlformats.org/spreadsheetml/2006/main" count="159" uniqueCount="90">
  <si>
    <t>к Порядку формирования и финансового</t>
  </si>
  <si>
    <t>обеспечения выполнения муниципального</t>
  </si>
  <si>
    <t>задания на оказание муниципальных услуг</t>
  </si>
  <si>
    <t>(выполнение работ) муниципальными</t>
  </si>
  <si>
    <t>учреждениями Вышневолоцкого района</t>
  </si>
  <si>
    <t>Тверской области</t>
  </si>
  <si>
    <t xml:space="preserve"> </t>
  </si>
  <si>
    <t>Отчет о выполнении муниципального задания</t>
  </si>
  <si>
    <t>(наименование муниципального учреждения Вышневолоцкого района Тверской области)</t>
  </si>
  <si>
    <t>Приложение 4</t>
  </si>
  <si>
    <t>Часть I. Финансовое обеспечение выполнения</t>
  </si>
  <si>
    <t>муниципального задания</t>
  </si>
  <si>
    <t xml:space="preserve">N п/п </t>
  </si>
  <si>
    <t xml:space="preserve">Разрешенный к использованию остаток субсидии на выполнение муниципального задания за отчетный финансовый год, руб. </t>
  </si>
  <si>
    <t xml:space="preserve">Кассовый расход муниципального учреждения на оказание муниципальных услуг (выполнение работ) (в том числе за счет остатков субсидии предыдущих периодов, фактических расходов за счет доходов от оказания муниципальным учреждением муниципальных услуг (выполнения работ) за плату для физических и (или) юридических лиц в пределах муниципального задания) за отчетный финансовый год, руб. </t>
  </si>
  <si>
    <t xml:space="preserve">Характеристика причин отклонения индекса освоения финансовых средств от 1 </t>
  </si>
  <si>
    <t xml:space="preserve">Сумма субсидии на финансовое обеспечение выполнения муниципального задания, перечисленная на лицевой счет муниципального учреждения Вышневолоцкого района Тверской области за отчетный период (без учета остатков предыдущих периодов) за отчетный финансовый год, руб. </t>
  </si>
  <si>
    <t xml:space="preserve">Объем доходов от оказания муниципальным учреждением Вышневолоцкого района Тверской области муниципальных услуг (выполнения работ) за плату для физических и (или) юридических лиц в пределах муниципального задания за отчетный финансовый год, руб. </t>
  </si>
  <si>
    <t xml:space="preserve">Индекс освоения финансовых средств (гр. 6 = гр. 5 / гр. 2 + гр. 3 + гр. 4) </t>
  </si>
  <si>
    <t>Часть II. Достижение показателей объема муниципальных услуг, выполнения работ</t>
  </si>
  <si>
    <t xml:space="preserve">Уникальный номер реестровой записи ведомственного перечня муниципальных услуг (работ) </t>
  </si>
  <si>
    <t xml:space="preserve">Наименование муниципальной услуги (работы) </t>
  </si>
  <si>
    <t xml:space="preserve">Наименование показателя объема муниципальной услуги (работы) </t>
  </si>
  <si>
    <t xml:space="preserve">Единица измерения показателя муниципальной услуги (работы) </t>
  </si>
  <si>
    <t xml:space="preserve">Годовое значение показателя объема муниципальной услуги, предусмотренное муниципальным заданием, отметка о выполнении работы </t>
  </si>
  <si>
    <t xml:space="preserve">Фактическое значение показателя объема муниципальной услуги (отметка о выполнении работы), достигнутое в отчетном периоде </t>
  </si>
  <si>
    <t xml:space="preserve">Затраты на оказание муниципальной услуги (выполнения работы) согласно муниципальному заданию (без учета затрат на содержание муниципального имущества муниципального образования Вышневолоцкий район Тверской области) </t>
  </si>
  <si>
    <t xml:space="preserve">Вес показателя в общем объеме муниципальных услуг (работ) в рамках муниципального задания </t>
  </si>
  <si>
    <t xml:space="preserve">Итоговое выполнение муниципального задания с учетом веса показателя объема муниципальных услуг, выполнения работ </t>
  </si>
  <si>
    <t xml:space="preserve">Характеристика причин отклонения показателя объема муниципальных услуг, выполнения работ от запланированного значения </t>
  </si>
  <si>
    <t>Индекс достижения показателей объема муниципальной услуги, выполнения работы (7 / 6)</t>
  </si>
  <si>
    <t xml:space="preserve">Часть III. Оценка финансово-экономической эффективности </t>
  </si>
  <si>
    <t>реализации муниципального задания</t>
  </si>
  <si>
    <t>Индекс достижения показателей объема муниципальных услуг, выполнения работ в отчетном периоде</t>
  </si>
  <si>
    <t>Индекс освоения объема субсидии на финансовое обеспечение выполнения муниципального задания в отчетном периоде</t>
  </si>
  <si>
    <t xml:space="preserve">Критерий финансово-экономической эффективности реализации муниципального задания в отчетном периоде,гр. 3 = гр. 1 / гр. 2 </t>
  </si>
  <si>
    <t xml:space="preserve">Часть IV. Достижение показателей качества </t>
  </si>
  <si>
    <t>муниципальной услуги (работы)</t>
  </si>
  <si>
    <t>N п/п</t>
  </si>
  <si>
    <t>Уникальный номер реестровой записи ведомственного перечня муниципальных услуг (работ)</t>
  </si>
  <si>
    <t>Наименование муниципальной услуги (работы) с указанием характеристик (содержание услуги (работы), условия оказания (выполнения) услуги (работы))</t>
  </si>
  <si>
    <t>Показатель качества муниципальной услуги (работы)</t>
  </si>
  <si>
    <t>Нормативное значение показателя качества муниципальной услуги (работы), предусмотренное муниципальным заданием на отчетный период</t>
  </si>
  <si>
    <t>Фактическое значение показателя качества муниципальной услуги (работы), достигнутое в отчетном периоде</t>
  </si>
  <si>
    <t>Допустимое (возможное) отклонение показателя качества муниципальной услуги (работы)</t>
  </si>
  <si>
    <t>Характеристика причин отклонения показателя качества муниципальной услуги (работы) от нормативного значения</t>
  </si>
  <si>
    <t>наименование</t>
  </si>
  <si>
    <t>единица измерения</t>
  </si>
  <si>
    <t>Индекс достижения планового значения показателей качества муниципальной услуги (работы) в отчетном периоде,гр. 9 = гр. 7 / гр. 6</t>
  </si>
  <si>
    <t>11Д45000301000201066100</t>
  </si>
  <si>
    <t>Реализация основных общеобразовательных программ дошкольного образования</t>
  </si>
  <si>
    <t>Полнота реализации образовательной программы</t>
  </si>
  <si>
    <t>%</t>
  </si>
  <si>
    <t>Доля детей, освоивших образовательную программу дошкольного образования в соответствии с ФГОС, в общей численности</t>
  </si>
  <si>
    <t>Удовлетворенность родителей (законных представителей), удовлетворенных условиями и качеством предоставляемой услуги</t>
  </si>
  <si>
    <t xml:space="preserve">Количество своевременно устраненных общеобразовательным учреждением нарушений, выявленных в результате проверок органами исполнительной власти </t>
  </si>
  <si>
    <t>ед.</t>
  </si>
  <si>
    <t>11Д45000301000301065100</t>
  </si>
  <si>
    <t>11785001100200006005100</t>
  </si>
  <si>
    <t>Присмотр и уход</t>
  </si>
  <si>
    <t>Заполняемость мест в образовательной организации</t>
  </si>
  <si>
    <t xml:space="preserve"> Уровень заболеваемости детей</t>
  </si>
  <si>
    <t>Количество своевременно устраненных общеобразовательным учреждением нарушений, выявленных в результате проверок органами исполнительной власти субъектов РФ, осуществляющими функции по контролю и надзору в сфере образования</t>
  </si>
  <si>
    <t>11785001100300006003100</t>
  </si>
  <si>
    <t>2</t>
  </si>
  <si>
    <t>3</t>
  </si>
  <si>
    <t>4</t>
  </si>
  <si>
    <t>Нарушений не было</t>
  </si>
  <si>
    <t>Количество обучающихся</t>
  </si>
  <si>
    <t>человек</t>
  </si>
  <si>
    <t>Число детей</t>
  </si>
  <si>
    <t>итого</t>
  </si>
  <si>
    <t xml:space="preserve">            </t>
  </si>
  <si>
    <t xml:space="preserve">                            </t>
  </si>
  <si>
    <t>УТВЕРЖДАЮ</t>
  </si>
  <si>
    <t>СОГЛАСОВАНО</t>
  </si>
  <si>
    <t>Заведующая МБДОУ "Солнечный детский сад"</t>
  </si>
  <si>
    <t>___________________</t>
  </si>
  <si>
    <t>____________________</t>
  </si>
  <si>
    <t>"______"_______________2017г.</t>
  </si>
  <si>
    <t>"______"__________________2017г.</t>
  </si>
  <si>
    <t>МБДОУ "Солнечный детский сад"</t>
  </si>
  <si>
    <t>Увеличилось количество детей</t>
  </si>
  <si>
    <t>Отсутствие контингента детей</t>
  </si>
  <si>
    <t>Снижение уровня заболеваемости</t>
  </si>
  <si>
    <t>Руководитель отдела образования администрации Вышневолоцкого района</t>
  </si>
  <si>
    <t>Е.Е.Назимова</t>
  </si>
  <si>
    <t>А.Ю.Колчина</t>
  </si>
  <si>
    <t>за отчетный период с   01.01.17  по  30.09.17</t>
  </si>
  <si>
    <t>Финансовые средства были освоены не в полном объеме,т.к предусмотрены на выплату зароботной платы и оплату текущих счетов.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</si>
</sst>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9"/>
      <color theme="1"/>
      <name val="Times New Roman"/>
      <family val="1"/>
      <charset val="204"/>
    </font>
    <font>
      <sz val="11"/>
      <color theme="1"/>
      <name val="Times New Roman"/>
      <family val="1"/>
      <charset val="204"/>
    </font>
    <font>
      <sz val="10"/>
      <color theme="1"/>
      <name val="Times New Roman"/>
      <family val="1"/>
      <charset val="204"/>
    </font>
    <font>
      <sz val="18"/>
      <color theme="1"/>
      <name val="Times New Roman"/>
      <family val="1"/>
      <charset val="204"/>
    </font>
    <font>
      <b/>
      <sz val="14"/>
      <color theme="1"/>
      <name val="Times New Roman"/>
      <family val="1"/>
      <charset val="204"/>
    </font>
    <font>
      <b/>
      <sz val="9"/>
      <color theme="1"/>
      <name val="Times New Roman"/>
      <family val="1"/>
      <charset val="204"/>
    </font>
    <font>
      <b/>
      <sz val="8"/>
      <color theme="1"/>
      <name val="Times New Roman"/>
      <family val="1"/>
      <charset val="204"/>
    </font>
    <font>
      <sz val="11"/>
      <name val="Calibri"/>
      <family val="2"/>
      <charset val="204"/>
    </font>
    <font>
      <sz val="8"/>
      <color theme="1"/>
      <name val="Times New Roman"/>
      <family val="1"/>
      <charset val="204"/>
    </font>
    <font>
      <sz val="8"/>
      <color theme="1"/>
      <name val="Calibri"/>
      <family val="2"/>
      <charset val="204"/>
      <scheme val="minor"/>
    </font>
    <font>
      <sz val="8"/>
      <name val="Calibri"/>
      <family val="2"/>
      <charset val="204"/>
    </font>
    <font>
      <b/>
      <sz val="8"/>
      <name val="Times New Roman"/>
      <family val="1"/>
      <charset val="204"/>
    </font>
    <font>
      <b/>
      <u/>
      <sz val="16"/>
      <color theme="1"/>
      <name val="Times New Roman"/>
      <family val="1"/>
      <charset val="204"/>
    </font>
    <font>
      <b/>
      <sz val="12"/>
      <color theme="1"/>
      <name val="Times New Roman"/>
      <family val="1"/>
      <charset val="204"/>
    </font>
    <font>
      <b/>
      <sz val="10"/>
      <color theme="1"/>
      <name val="Times New Roman"/>
      <family val="1"/>
      <charset val="204"/>
    </font>
    <font>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62">
    <xf numFmtId="0" fontId="0" fillId="0" borderId="0" xfId="0"/>
    <xf numFmtId="0" fontId="2" fillId="0" borderId="0" xfId="0" applyFont="1" applyAlignment="1">
      <alignment horizontal="right"/>
    </xf>
    <xf numFmtId="0" fontId="2" fillId="0" borderId="0" xfId="0" applyFont="1"/>
    <xf numFmtId="0" fontId="3" fillId="0" borderId="0" xfId="0" applyFont="1" applyAlignment="1">
      <alignment horizontal="justify"/>
    </xf>
    <xf numFmtId="0" fontId="5" fillId="0" borderId="0" xfId="0" applyFont="1" applyAlignment="1">
      <alignment horizont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0" fillId="0" borderId="6" xfId="0" applyBorder="1"/>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5" fillId="0" borderId="0" xfId="0" applyFont="1"/>
    <xf numFmtId="0" fontId="0" fillId="0" borderId="6" xfId="0" applyBorder="1" applyAlignment="1">
      <alignment wrapText="1"/>
    </xf>
    <xf numFmtId="0" fontId="8" fillId="0" borderId="6" xfId="0" applyFont="1" applyFill="1" applyBorder="1" applyAlignment="1">
      <alignment horizontal="center" vertical="center" wrapText="1"/>
    </xf>
    <xf numFmtId="49" fontId="0" fillId="0" borderId="6" xfId="0" applyNumberFormat="1" applyBorder="1" applyAlignment="1">
      <alignment wrapText="1"/>
    </xf>
    <xf numFmtId="2" fontId="0" fillId="0" borderId="6" xfId="0" applyNumberFormat="1" applyBorder="1"/>
    <xf numFmtId="0" fontId="9" fillId="0" borderId="6" xfId="0" applyFont="1" applyBorder="1" applyAlignment="1">
      <alignment horizontal="center" vertical="top" wrapText="1"/>
    </xf>
    <xf numFmtId="49" fontId="9" fillId="0" borderId="6" xfId="0" applyNumberFormat="1" applyFont="1" applyBorder="1" applyAlignment="1">
      <alignment horizontal="center" vertical="top" wrapText="1"/>
    </xf>
    <xf numFmtId="0" fontId="10" fillId="0" borderId="6" xfId="0" applyFont="1" applyBorder="1" applyAlignment="1">
      <alignment wrapText="1"/>
    </xf>
    <xf numFmtId="0" fontId="11" fillId="0" borderId="6" xfId="0" applyFont="1" applyFill="1" applyBorder="1" applyAlignment="1">
      <alignment horizontal="center" vertical="center" wrapText="1"/>
    </xf>
    <xf numFmtId="0" fontId="10" fillId="0" borderId="6" xfId="0" applyFont="1" applyBorder="1"/>
    <xf numFmtId="49" fontId="10" fillId="0" borderId="6" xfId="0" applyNumberFormat="1" applyFont="1" applyBorder="1" applyAlignment="1">
      <alignment wrapText="1"/>
    </xf>
    <xf numFmtId="0" fontId="0" fillId="0" borderId="6" xfId="0" applyBorder="1" applyAlignment="1">
      <alignment horizontal="center"/>
    </xf>
    <xf numFmtId="2" fontId="0" fillId="0" borderId="6" xfId="0" applyNumberFormat="1" applyBorder="1" applyAlignment="1">
      <alignment horizontal="center"/>
    </xf>
    <xf numFmtId="4" fontId="0" fillId="0" borderId="6" xfId="0" applyNumberFormat="1" applyBorder="1"/>
    <xf numFmtId="2" fontId="6" fillId="0" borderId="6" xfId="0" applyNumberFormat="1" applyFont="1" applyBorder="1" applyAlignment="1">
      <alignment horizontal="center" vertical="top"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2" fontId="2" fillId="0" borderId="6" xfId="0" applyNumberFormat="1" applyFont="1" applyBorder="1" applyAlignment="1">
      <alignment horizontal="center" vertical="center" wrapText="1"/>
    </xf>
    <xf numFmtId="0" fontId="3" fillId="0" borderId="0" xfId="0" applyFont="1" applyAlignment="1"/>
    <xf numFmtId="0" fontId="0" fillId="0" borderId="0" xfId="0" applyAlignment="1"/>
    <xf numFmtId="0" fontId="1" fillId="0" borderId="0" xfId="0" applyFont="1" applyAlignment="1"/>
    <xf numFmtId="0" fontId="14" fillId="0" borderId="0" xfId="0" applyFont="1" applyAlignment="1">
      <alignment horizontal="center"/>
    </xf>
    <xf numFmtId="0" fontId="15" fillId="0" borderId="0" xfId="0" applyFont="1" applyAlignment="1"/>
    <xf numFmtId="0" fontId="13" fillId="0" borderId="0" xfId="0" applyFont="1" applyAlignment="1"/>
    <xf numFmtId="0" fontId="0" fillId="2" borderId="6" xfId="0" applyFill="1" applyBorder="1" applyAlignment="1">
      <alignment wrapText="1"/>
    </xf>
    <xf numFmtId="0" fontId="7"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4" fontId="0" fillId="0" borderId="6" xfId="0" applyNumberFormat="1" applyBorder="1" applyAlignment="1">
      <alignment horizontal="center"/>
    </xf>
    <xf numFmtId="0" fontId="3" fillId="0" borderId="0" xfId="0" applyFont="1" applyAlignment="1">
      <alignment horizontal="center" wrapText="1"/>
    </xf>
    <xf numFmtId="0" fontId="5" fillId="0" borderId="0" xfId="0" applyFont="1" applyAlignment="1">
      <alignment horizontal="center"/>
    </xf>
    <xf numFmtId="0" fontId="14"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12" fillId="0" borderId="1" xfId="0" applyFont="1" applyBorder="1" applyAlignment="1">
      <alignment horizontal="center" vertical="top" wrapText="1"/>
    </xf>
    <xf numFmtId="0" fontId="12" fillId="0" borderId="2" xfId="0" applyFont="1" applyBorder="1" applyAlignment="1">
      <alignment horizontal="center" vertical="top" wrapText="1"/>
    </xf>
    <xf numFmtId="0" fontId="7" fillId="0" borderId="9" xfId="0" applyFont="1" applyBorder="1" applyAlignment="1">
      <alignment horizontal="center" vertical="top" wrapText="1"/>
    </xf>
    <xf numFmtId="0" fontId="7" fillId="0" borderId="3" xfId="0" applyFont="1" applyBorder="1" applyAlignment="1">
      <alignment horizontal="center" vertical="top" wrapText="1"/>
    </xf>
    <xf numFmtId="0" fontId="1" fillId="0" borderId="0" xfId="0" applyFont="1" applyAlignment="1">
      <alignment horizontal="left"/>
    </xf>
    <xf numFmtId="0" fontId="0" fillId="0" borderId="0" xfId="0" applyAlignment="1">
      <alignment horizontal="left"/>
    </xf>
    <xf numFmtId="0" fontId="16" fillId="0" borderId="6" xfId="0" applyFont="1" applyBorder="1" applyAlignment="1">
      <alignment horizontal="center" wrapText="1"/>
    </xf>
    <xf numFmtId="0" fontId="0" fillId="2" borderId="6" xfId="0" applyFill="1" applyBorder="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0</xdr:colOff>
      <xdr:row>3</xdr:row>
      <xdr:rowOff>0</xdr:rowOff>
    </xdr:from>
    <xdr:to>
      <xdr:col>9</xdr:col>
      <xdr:colOff>371475</xdr:colOff>
      <xdr:row>3</xdr:row>
      <xdr:rowOff>161925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5486400" y="4019550"/>
          <a:ext cx="37147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13" zoomScale="75" zoomScaleNormal="75" workbookViewId="0">
      <selection activeCell="D25" sqref="D25"/>
    </sheetView>
  </sheetViews>
  <sheetFormatPr defaultRowHeight="15" x14ac:dyDescent="0.25"/>
  <cols>
    <col min="1" max="1" width="6.140625" customWidth="1"/>
    <col min="2" max="2" width="20" customWidth="1"/>
    <col min="3" max="3" width="11.85546875" customWidth="1"/>
    <col min="4" max="4" width="16.5703125" customWidth="1"/>
    <col min="5" max="5" width="18.140625" customWidth="1"/>
    <col min="6" max="6" width="14" customWidth="1"/>
    <col min="7" max="7" width="14.5703125" customWidth="1"/>
  </cols>
  <sheetData>
    <row r="1" spans="1:9" ht="12" customHeight="1" x14ac:dyDescent="0.25">
      <c r="A1" s="36"/>
      <c r="B1" s="36"/>
      <c r="C1" s="36"/>
      <c r="D1" s="36"/>
      <c r="E1" s="59" t="s">
        <v>9</v>
      </c>
      <c r="F1" s="59"/>
      <c r="G1" s="59"/>
      <c r="H1" s="36"/>
      <c r="I1" s="36"/>
    </row>
    <row r="2" spans="1:9" ht="12" customHeight="1" x14ac:dyDescent="0.25">
      <c r="A2" s="37"/>
      <c r="B2" s="37"/>
      <c r="C2" s="37"/>
      <c r="D2" s="37"/>
      <c r="E2" s="37" t="s">
        <v>0</v>
      </c>
      <c r="F2" s="37"/>
      <c r="G2" s="37"/>
      <c r="H2" s="37"/>
      <c r="I2" s="37"/>
    </row>
    <row r="3" spans="1:9" ht="11.25" customHeight="1" x14ac:dyDescent="0.25">
      <c r="A3" s="37"/>
      <c r="B3" s="37"/>
      <c r="C3" s="37"/>
      <c r="D3" s="37"/>
      <c r="E3" s="37" t="s">
        <v>1</v>
      </c>
      <c r="F3" s="37"/>
      <c r="G3" s="37"/>
      <c r="H3" s="37"/>
      <c r="I3" s="37"/>
    </row>
    <row r="4" spans="1:9" ht="12" customHeight="1" x14ac:dyDescent="0.25">
      <c r="A4" s="37"/>
      <c r="B4" s="37"/>
      <c r="C4" s="37"/>
      <c r="D4" s="37"/>
      <c r="E4" s="37" t="s">
        <v>2</v>
      </c>
      <c r="F4" s="37"/>
      <c r="G4" s="37"/>
      <c r="H4" s="37"/>
      <c r="I4" s="37"/>
    </row>
    <row r="5" spans="1:9" ht="11.25" customHeight="1" x14ac:dyDescent="0.25">
      <c r="A5" s="37"/>
      <c r="B5" s="37"/>
      <c r="C5" s="37"/>
      <c r="D5" s="37"/>
      <c r="E5" s="58" t="s">
        <v>3</v>
      </c>
      <c r="F5" s="58"/>
      <c r="G5" s="58"/>
      <c r="H5" s="37"/>
      <c r="I5" s="37"/>
    </row>
    <row r="6" spans="1:9" ht="11.25" customHeight="1" x14ac:dyDescent="0.25">
      <c r="A6" s="37"/>
      <c r="B6" s="37"/>
      <c r="C6" s="37"/>
      <c r="D6" s="37"/>
      <c r="E6" s="37" t="s">
        <v>4</v>
      </c>
      <c r="F6" s="37"/>
      <c r="G6" s="37"/>
      <c r="H6" s="37"/>
      <c r="I6" s="37"/>
    </row>
    <row r="7" spans="1:9" ht="9.75" customHeight="1" x14ac:dyDescent="0.25">
      <c r="A7" s="37"/>
      <c r="B7" s="37"/>
      <c r="C7" s="37"/>
      <c r="D7" s="37"/>
      <c r="E7" s="58" t="s">
        <v>5</v>
      </c>
      <c r="F7" s="58"/>
      <c r="G7" s="58"/>
      <c r="H7" s="37"/>
      <c r="I7" s="37"/>
    </row>
    <row r="8" spans="1:9" x14ac:dyDescent="0.25">
      <c r="A8" s="1" t="s">
        <v>6</v>
      </c>
    </row>
    <row r="9" spans="1:9" x14ac:dyDescent="0.25">
      <c r="A9" s="2" t="s">
        <v>72</v>
      </c>
      <c r="B9" t="s">
        <v>75</v>
      </c>
      <c r="E9" t="s">
        <v>74</v>
      </c>
    </row>
    <row r="10" spans="1:9" ht="43.15" customHeight="1" x14ac:dyDescent="0.25">
      <c r="A10" s="35" t="s">
        <v>73</v>
      </c>
      <c r="B10" s="46" t="s">
        <v>85</v>
      </c>
      <c r="C10" s="46"/>
      <c r="D10" s="35"/>
      <c r="E10" s="35" t="s">
        <v>76</v>
      </c>
      <c r="F10" s="35"/>
      <c r="G10" s="35"/>
      <c r="H10" s="35"/>
      <c r="I10" s="35"/>
    </row>
    <row r="11" spans="1:9" x14ac:dyDescent="0.25">
      <c r="A11" s="35"/>
      <c r="B11" s="35" t="s">
        <v>77</v>
      </c>
      <c r="C11" s="35" t="s">
        <v>86</v>
      </c>
      <c r="D11" s="35"/>
      <c r="E11" s="35" t="s">
        <v>78</v>
      </c>
      <c r="F11" s="35" t="s">
        <v>87</v>
      </c>
      <c r="G11" s="35"/>
      <c r="H11" s="35"/>
      <c r="I11" s="35"/>
    </row>
    <row r="12" spans="1:9" x14ac:dyDescent="0.25">
      <c r="A12" s="35"/>
      <c r="B12" s="35"/>
      <c r="C12" s="35"/>
      <c r="D12" s="35"/>
      <c r="E12" s="35" t="s">
        <v>80</v>
      </c>
      <c r="F12" s="35"/>
      <c r="G12" s="35"/>
      <c r="H12" s="35"/>
      <c r="I12" s="35"/>
    </row>
    <row r="13" spans="1:9" x14ac:dyDescent="0.25">
      <c r="A13" s="35"/>
      <c r="B13" s="39" t="s">
        <v>79</v>
      </c>
      <c r="C13" s="35"/>
      <c r="D13" s="35"/>
      <c r="E13" s="35"/>
      <c r="F13" s="35"/>
      <c r="G13" s="35"/>
      <c r="H13" s="35"/>
      <c r="I13" s="35"/>
    </row>
    <row r="14" spans="1:9" x14ac:dyDescent="0.25">
      <c r="A14" s="35"/>
      <c r="B14" s="35"/>
      <c r="C14" s="35"/>
      <c r="D14" s="35"/>
      <c r="E14" s="35"/>
      <c r="F14" s="35"/>
      <c r="G14" s="35"/>
      <c r="H14" s="35"/>
      <c r="I14" s="35"/>
    </row>
    <row r="15" spans="1:9" x14ac:dyDescent="0.25">
      <c r="A15" s="3"/>
    </row>
    <row r="16" spans="1:9" ht="23.25" x14ac:dyDescent="0.35">
      <c r="A16" s="49" t="s">
        <v>7</v>
      </c>
      <c r="B16" s="49"/>
      <c r="C16" s="49"/>
      <c r="D16" s="49"/>
      <c r="E16" s="49"/>
      <c r="F16" s="49"/>
      <c r="G16" s="49"/>
    </row>
    <row r="17" spans="1:9" ht="20.25" x14ac:dyDescent="0.3">
      <c r="A17" s="40"/>
      <c r="B17" s="40"/>
      <c r="C17" s="51" t="s">
        <v>81</v>
      </c>
      <c r="D17" s="51"/>
      <c r="E17" s="51"/>
      <c r="F17" s="51"/>
      <c r="G17" s="40"/>
    </row>
    <row r="18" spans="1:9" ht="20.25" x14ac:dyDescent="0.3">
      <c r="A18" s="50" t="s">
        <v>8</v>
      </c>
      <c r="B18" s="50"/>
      <c r="C18" s="50"/>
      <c r="D18" s="50"/>
      <c r="E18" s="50"/>
      <c r="F18" s="50"/>
      <c r="G18" s="50"/>
      <c r="H18" s="40"/>
      <c r="I18" s="40"/>
    </row>
    <row r="19" spans="1:9" x14ac:dyDescent="0.25">
      <c r="A19" s="3"/>
    </row>
    <row r="20" spans="1:9" ht="15.75" x14ac:dyDescent="0.25">
      <c r="A20" s="48" t="s">
        <v>88</v>
      </c>
      <c r="B20" s="48"/>
      <c r="C20" s="48"/>
      <c r="D20" s="48"/>
      <c r="E20" s="48"/>
      <c r="F20" s="48"/>
      <c r="G20" s="48"/>
    </row>
    <row r="21" spans="1:9" ht="15.75" x14ac:dyDescent="0.25">
      <c r="A21" s="38"/>
      <c r="B21" s="38"/>
      <c r="C21" s="38"/>
      <c r="D21" s="38"/>
      <c r="E21" s="38"/>
      <c r="F21" s="38"/>
      <c r="G21" s="38"/>
    </row>
    <row r="22" spans="1:9" ht="18.75" x14ac:dyDescent="0.3">
      <c r="A22" s="47" t="s">
        <v>10</v>
      </c>
      <c r="B22" s="47"/>
      <c r="C22" s="47"/>
      <c r="D22" s="47"/>
      <c r="E22" s="47"/>
      <c r="F22" s="47"/>
      <c r="G22" s="47"/>
    </row>
    <row r="23" spans="1:9" ht="18.75" x14ac:dyDescent="0.3">
      <c r="A23" s="47" t="s">
        <v>11</v>
      </c>
      <c r="B23" s="47"/>
      <c r="C23" s="47"/>
      <c r="D23" s="47"/>
      <c r="E23" s="47"/>
      <c r="F23" s="47"/>
      <c r="G23" s="47"/>
    </row>
    <row r="24" spans="1:9" ht="15.75" thickBot="1" x14ac:dyDescent="0.3"/>
    <row r="25" spans="1:9" ht="262.5" x14ac:dyDescent="0.25">
      <c r="A25" s="42" t="s">
        <v>12</v>
      </c>
      <c r="B25" s="10" t="s">
        <v>16</v>
      </c>
      <c r="C25" s="10" t="s">
        <v>17</v>
      </c>
      <c r="D25" s="42" t="s">
        <v>13</v>
      </c>
      <c r="E25" s="42" t="s">
        <v>14</v>
      </c>
      <c r="F25" s="10" t="s">
        <v>18</v>
      </c>
      <c r="G25" s="42" t="s">
        <v>15</v>
      </c>
    </row>
    <row r="26" spans="1:9" ht="14.25" customHeight="1" x14ac:dyDescent="0.25">
      <c r="A26" s="43">
        <v>1</v>
      </c>
      <c r="B26" s="44">
        <v>2</v>
      </c>
      <c r="C26" s="44">
        <v>3</v>
      </c>
      <c r="D26" s="44">
        <v>4</v>
      </c>
      <c r="E26" s="44">
        <v>5</v>
      </c>
      <c r="F26" s="44">
        <v>6</v>
      </c>
      <c r="G26" s="44">
        <v>7</v>
      </c>
    </row>
    <row r="27" spans="1:9" ht="150" customHeight="1" x14ac:dyDescent="0.25">
      <c r="A27" s="25">
        <v>1</v>
      </c>
      <c r="B27" s="45">
        <v>6857330</v>
      </c>
      <c r="C27" s="25">
        <v>0</v>
      </c>
      <c r="D27" s="45">
        <v>174135.44</v>
      </c>
      <c r="E27" s="45">
        <v>6129261.6900000004</v>
      </c>
      <c r="F27" s="26">
        <f>E27/(B27+C27+D27)</f>
        <v>0.87169050922619629</v>
      </c>
      <c r="G27" s="60" t="s">
        <v>89</v>
      </c>
    </row>
    <row r="28" spans="1:9" ht="67.5" customHeight="1" x14ac:dyDescent="0.25"/>
    <row r="35" ht="262.5" customHeight="1" x14ac:dyDescent="0.25"/>
    <row r="37" ht="138.75" customHeight="1" x14ac:dyDescent="0.25"/>
  </sheetData>
  <mergeCells count="10">
    <mergeCell ref="E1:G1"/>
    <mergeCell ref="E5:G5"/>
    <mergeCell ref="E7:G7"/>
    <mergeCell ref="B10:C10"/>
    <mergeCell ref="A23:G23"/>
    <mergeCell ref="A22:G22"/>
    <mergeCell ref="A20:G20"/>
    <mergeCell ref="A16:G16"/>
    <mergeCell ref="A18:G18"/>
    <mergeCell ref="C17:F17"/>
  </mergeCells>
  <printOptions verticalCentered="1"/>
  <pageMargins left="0" right="0" top="0.35433070866141736" bottom="0.19685039370078741" header="0.31496062992125984" footer="0.31496062992125984"/>
  <pageSetup paperSize="9" scale="95"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opLeftCell="A7" zoomScale="79" zoomScaleNormal="79" workbookViewId="0">
      <selection activeCell="E9" sqref="E9"/>
    </sheetView>
  </sheetViews>
  <sheetFormatPr defaultRowHeight="15" x14ac:dyDescent="0.25"/>
  <cols>
    <col min="1" max="1" width="5.7109375" customWidth="1"/>
    <col min="2" max="2" width="13.85546875" customWidth="1"/>
    <col min="3" max="3" width="12.5703125" customWidth="1"/>
    <col min="4" max="4" width="9.85546875" customWidth="1"/>
    <col min="5" max="5" width="4.140625" customWidth="1"/>
    <col min="6" max="6" width="9.5703125" customWidth="1"/>
    <col min="7" max="7" width="12.5703125" customWidth="1"/>
    <col min="8" max="8" width="8.28515625" customWidth="1"/>
    <col min="9" max="9" width="12.5703125" customWidth="1"/>
    <col min="10" max="10" width="8.42578125" customWidth="1"/>
    <col min="11" max="12" width="12.5703125" customWidth="1"/>
  </cols>
  <sheetData>
    <row r="1" spans="1:12" ht="18.75" x14ac:dyDescent="0.3">
      <c r="A1" s="47" t="s">
        <v>19</v>
      </c>
      <c r="B1" s="47"/>
      <c r="C1" s="47"/>
      <c r="D1" s="47"/>
      <c r="E1" s="47"/>
      <c r="F1" s="47"/>
      <c r="G1" s="47"/>
      <c r="H1" s="47"/>
      <c r="I1" s="47"/>
      <c r="J1" s="47"/>
      <c r="K1" s="47"/>
      <c r="L1" s="47"/>
    </row>
    <row r="2" spans="1:12" ht="19.5" thickBot="1" x14ac:dyDescent="0.35">
      <c r="A2" s="4"/>
    </row>
    <row r="3" spans="1:12" ht="176.25" customHeight="1" x14ac:dyDescent="0.25">
      <c r="A3" s="52" t="s">
        <v>12</v>
      </c>
      <c r="B3" s="52" t="s">
        <v>20</v>
      </c>
      <c r="C3" s="52" t="s">
        <v>21</v>
      </c>
      <c r="D3" s="52" t="s">
        <v>22</v>
      </c>
      <c r="E3" s="52" t="s">
        <v>23</v>
      </c>
      <c r="F3" s="52" t="s">
        <v>24</v>
      </c>
      <c r="G3" s="52" t="s">
        <v>25</v>
      </c>
      <c r="H3" s="10" t="s">
        <v>30</v>
      </c>
      <c r="I3" s="54" t="s">
        <v>26</v>
      </c>
      <c r="J3" s="52" t="s">
        <v>27</v>
      </c>
      <c r="K3" s="52" t="s">
        <v>28</v>
      </c>
      <c r="L3" s="52" t="s">
        <v>29</v>
      </c>
    </row>
    <row r="4" spans="1:12" ht="7.5" customHeight="1" thickBot="1" x14ac:dyDescent="0.3">
      <c r="A4" s="53"/>
      <c r="B4" s="53"/>
      <c r="C4" s="53"/>
      <c r="D4" s="53"/>
      <c r="E4" s="53"/>
      <c r="F4" s="53"/>
      <c r="G4" s="53"/>
      <c r="H4" s="11" t="s">
        <v>6</v>
      </c>
      <c r="I4" s="55"/>
      <c r="J4" s="53"/>
      <c r="K4" s="53"/>
      <c r="L4" s="53"/>
    </row>
    <row r="5" spans="1:12" x14ac:dyDescent="0.25">
      <c r="A5" s="12">
        <v>1</v>
      </c>
      <c r="B5" s="13">
        <v>2</v>
      </c>
      <c r="C5" s="13">
        <v>3</v>
      </c>
      <c r="D5" s="13">
        <v>4</v>
      </c>
      <c r="E5" s="13">
        <v>5</v>
      </c>
      <c r="F5" s="13">
        <v>6</v>
      </c>
      <c r="G5" s="13">
        <v>7</v>
      </c>
      <c r="H5" s="13">
        <v>8</v>
      </c>
      <c r="I5" s="13">
        <v>9</v>
      </c>
      <c r="J5" s="13">
        <v>10</v>
      </c>
      <c r="K5" s="13">
        <v>11</v>
      </c>
      <c r="L5" s="13">
        <v>12</v>
      </c>
    </row>
    <row r="6" spans="1:12" ht="135" x14ac:dyDescent="0.25">
      <c r="A6" s="9">
        <v>1</v>
      </c>
      <c r="B6" s="15" t="s">
        <v>49</v>
      </c>
      <c r="C6" s="15" t="s">
        <v>50</v>
      </c>
      <c r="D6" s="15" t="s">
        <v>68</v>
      </c>
      <c r="E6" s="9" t="s">
        <v>69</v>
      </c>
      <c r="F6" s="9">
        <v>28</v>
      </c>
      <c r="G6" s="9">
        <v>31</v>
      </c>
      <c r="H6" s="18">
        <f>G6/F6</f>
        <v>1.1071428571428572</v>
      </c>
      <c r="I6" s="61">
        <v>907130.73</v>
      </c>
      <c r="J6" s="27">
        <f>I6/I10</f>
        <v>0.14799999998042176</v>
      </c>
      <c r="K6" s="18">
        <f>J6*100</f>
        <v>14.799999998042177</v>
      </c>
      <c r="L6" s="41" t="s">
        <v>82</v>
      </c>
    </row>
    <row r="7" spans="1:12" ht="135" x14ac:dyDescent="0.25">
      <c r="A7" s="9">
        <v>2</v>
      </c>
      <c r="B7" s="15" t="s">
        <v>57</v>
      </c>
      <c r="C7" s="15" t="s">
        <v>50</v>
      </c>
      <c r="D7" s="16" t="s">
        <v>68</v>
      </c>
      <c r="E7" s="9" t="s">
        <v>69</v>
      </c>
      <c r="F7" s="9">
        <v>76</v>
      </c>
      <c r="G7" s="9">
        <v>76</v>
      </c>
      <c r="H7" s="9">
        <f t="shared" ref="H7:H9" si="0">G7/F7</f>
        <v>1</v>
      </c>
      <c r="I7" s="61">
        <v>2239632.2200000002</v>
      </c>
      <c r="J7" s="27">
        <f>I7/I10</f>
        <v>0.36539999975103038</v>
      </c>
      <c r="K7" s="18">
        <f t="shared" ref="K7:K9" si="1">J7*100</f>
        <v>36.539999975103036</v>
      </c>
      <c r="L7" s="9"/>
    </row>
    <row r="8" spans="1:12" ht="135" x14ac:dyDescent="0.25">
      <c r="A8" s="9">
        <v>3</v>
      </c>
      <c r="B8" s="17" t="s">
        <v>58</v>
      </c>
      <c r="C8" s="15" t="s">
        <v>50</v>
      </c>
      <c r="D8" s="16" t="s">
        <v>70</v>
      </c>
      <c r="E8" s="9" t="s">
        <v>69</v>
      </c>
      <c r="F8" s="9">
        <v>28</v>
      </c>
      <c r="G8" s="9">
        <v>31</v>
      </c>
      <c r="H8" s="18">
        <f t="shared" si="0"/>
        <v>1.1071428571428572</v>
      </c>
      <c r="I8" s="61">
        <v>802933.28</v>
      </c>
      <c r="J8" s="9">
        <f>I8/I10</f>
        <v>0.13099999977321902</v>
      </c>
      <c r="K8" s="18">
        <f t="shared" si="1"/>
        <v>13.099999977321902</v>
      </c>
      <c r="L8" s="41" t="s">
        <v>82</v>
      </c>
    </row>
    <row r="9" spans="1:12" ht="135" x14ac:dyDescent="0.25">
      <c r="A9" s="9">
        <v>4</v>
      </c>
      <c r="B9" s="17" t="s">
        <v>63</v>
      </c>
      <c r="C9" s="15" t="s">
        <v>50</v>
      </c>
      <c r="D9" s="16" t="s">
        <v>70</v>
      </c>
      <c r="E9" s="9" t="s">
        <v>69</v>
      </c>
      <c r="F9" s="9">
        <v>76</v>
      </c>
      <c r="G9" s="9">
        <v>76</v>
      </c>
      <c r="H9" s="9">
        <f t="shared" si="0"/>
        <v>1</v>
      </c>
      <c r="I9" s="61">
        <v>2179565.46</v>
      </c>
      <c r="J9" s="9">
        <f>I9/I10</f>
        <v>0.35560000049532881</v>
      </c>
      <c r="K9" s="18">
        <f t="shared" si="1"/>
        <v>35.560000049532881</v>
      </c>
      <c r="L9" s="9"/>
    </row>
    <row r="10" spans="1:12" x14ac:dyDescent="0.25">
      <c r="B10" t="s">
        <v>71</v>
      </c>
      <c r="F10" s="9">
        <f>SUM(F6:F9)</f>
        <v>208</v>
      </c>
      <c r="G10" s="9">
        <f>SUM(G6:G9)</f>
        <v>214</v>
      </c>
      <c r="H10" s="18">
        <f>G10/F10</f>
        <v>1.0288461538461537</v>
      </c>
      <c r="I10" s="27">
        <f>I6+I7+I8+I9</f>
        <v>6129261.6900000004</v>
      </c>
    </row>
  </sheetData>
  <mergeCells count="12">
    <mergeCell ref="A1:L1"/>
    <mergeCell ref="A3:A4"/>
    <mergeCell ref="B3:B4"/>
    <mergeCell ref="C3:C4"/>
    <mergeCell ref="D3:D4"/>
    <mergeCell ref="E3:E4"/>
    <mergeCell ref="F3:F4"/>
    <mergeCell ref="G3:G4"/>
    <mergeCell ref="I3:I4"/>
    <mergeCell ref="J3:J4"/>
    <mergeCell ref="K3:K4"/>
    <mergeCell ref="L3:L4"/>
  </mergeCells>
  <pageMargins left="0.70866141732283472" right="0.70866141732283472" top="0.74803149606299213" bottom="0.74803149606299213" header="0.31496062992125984" footer="0.31496062992125984"/>
  <pageSetup paperSize="9" orientation="landscape" horizontalDpi="180" verticalDpi="18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7" sqref="B7"/>
    </sheetView>
  </sheetViews>
  <sheetFormatPr defaultRowHeight="15" x14ac:dyDescent="0.25"/>
  <cols>
    <col min="1" max="3" width="38.28515625" customWidth="1"/>
  </cols>
  <sheetData>
    <row r="1" spans="1:3" ht="18.75" x14ac:dyDescent="0.3">
      <c r="A1" s="4"/>
    </row>
    <row r="2" spans="1:3" ht="18.75" x14ac:dyDescent="0.3">
      <c r="A2" s="47" t="s">
        <v>31</v>
      </c>
      <c r="B2" s="47"/>
      <c r="C2" s="47"/>
    </row>
    <row r="3" spans="1:3" ht="18.75" x14ac:dyDescent="0.3">
      <c r="A3" s="47" t="s">
        <v>32</v>
      </c>
      <c r="B3" s="47"/>
      <c r="C3" s="47"/>
    </row>
    <row r="4" spans="1:3" ht="19.5" thickBot="1" x14ac:dyDescent="0.35">
      <c r="A4" s="4"/>
    </row>
    <row r="5" spans="1:3" ht="45" customHeight="1" x14ac:dyDescent="0.25">
      <c r="A5" s="5" t="s">
        <v>33</v>
      </c>
      <c r="B5" s="6" t="s">
        <v>34</v>
      </c>
      <c r="C5" s="6" t="s">
        <v>35</v>
      </c>
    </row>
    <row r="6" spans="1:3" x14ac:dyDescent="0.25">
      <c r="A6" s="7">
        <v>1</v>
      </c>
      <c r="B6" s="8">
        <v>2</v>
      </c>
      <c r="C6" s="8">
        <v>3</v>
      </c>
    </row>
    <row r="7" spans="1:3" x14ac:dyDescent="0.25">
      <c r="A7" s="28">
        <f>'часть 2'!H10</f>
        <v>1.0288461538461537</v>
      </c>
      <c r="B7" s="28">
        <f>'часть 1'!F27</f>
        <v>0.87169050922619629</v>
      </c>
      <c r="C7" s="28">
        <f>A7/B7</f>
        <v>1.1802883511482363</v>
      </c>
    </row>
  </sheetData>
  <mergeCells count="2">
    <mergeCell ref="A2:C2"/>
    <mergeCell ref="A3:C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zoomScale="88" zoomScaleNormal="88" workbookViewId="0">
      <selection activeCell="E8" sqref="E8"/>
    </sheetView>
  </sheetViews>
  <sheetFormatPr defaultRowHeight="15" x14ac:dyDescent="0.25"/>
  <cols>
    <col min="1" max="10" width="12.7109375" customWidth="1"/>
  </cols>
  <sheetData>
    <row r="1" spans="1:10" ht="18.75" x14ac:dyDescent="0.3">
      <c r="A1" s="47" t="s">
        <v>36</v>
      </c>
      <c r="B1" s="47"/>
      <c r="C1" s="47"/>
      <c r="D1" s="47"/>
      <c r="E1" s="47"/>
      <c r="F1" s="47"/>
      <c r="G1" s="47"/>
      <c r="H1" s="47"/>
      <c r="I1" s="47"/>
      <c r="J1" s="47"/>
    </row>
    <row r="2" spans="1:10" ht="18.75" x14ac:dyDescent="0.3">
      <c r="A2" s="47" t="s">
        <v>37</v>
      </c>
      <c r="B2" s="47"/>
      <c r="C2" s="47"/>
      <c r="D2" s="47"/>
      <c r="E2" s="47"/>
      <c r="F2" s="47"/>
      <c r="G2" s="47"/>
      <c r="H2" s="47"/>
      <c r="I2" s="47"/>
      <c r="J2" s="47"/>
    </row>
    <row r="3" spans="1:10" ht="19.5" thickBot="1" x14ac:dyDescent="0.35">
      <c r="A3" s="14"/>
    </row>
    <row r="4" spans="1:10" ht="151.5" customHeight="1" thickBot="1" x14ac:dyDescent="0.3">
      <c r="A4" s="52" t="s">
        <v>38</v>
      </c>
      <c r="B4" s="52" t="s">
        <v>39</v>
      </c>
      <c r="C4" s="52" t="s">
        <v>40</v>
      </c>
      <c r="D4" s="56" t="s">
        <v>41</v>
      </c>
      <c r="E4" s="57"/>
      <c r="F4" s="52" t="s">
        <v>42</v>
      </c>
      <c r="G4" s="52" t="s">
        <v>43</v>
      </c>
      <c r="H4" s="52" t="s">
        <v>44</v>
      </c>
      <c r="I4" s="10" t="s">
        <v>48</v>
      </c>
      <c r="J4" s="52" t="s">
        <v>45</v>
      </c>
    </row>
    <row r="5" spans="1:10" ht="21.75" thickBot="1" x14ac:dyDescent="0.3">
      <c r="A5" s="53"/>
      <c r="B5" s="53"/>
      <c r="C5" s="53"/>
      <c r="D5" s="11" t="s">
        <v>46</v>
      </c>
      <c r="E5" s="11" t="s">
        <v>47</v>
      </c>
      <c r="F5" s="53"/>
      <c r="G5" s="53"/>
      <c r="H5" s="53"/>
      <c r="I5" s="11"/>
      <c r="J5" s="53"/>
    </row>
    <row r="6" spans="1:10" x14ac:dyDescent="0.25">
      <c r="A6" s="12">
        <v>1</v>
      </c>
      <c r="B6" s="13">
        <v>2</v>
      </c>
      <c r="C6" s="13">
        <v>3</v>
      </c>
      <c r="D6" s="13">
        <v>4</v>
      </c>
      <c r="E6" s="13">
        <v>5</v>
      </c>
      <c r="F6" s="13">
        <v>6</v>
      </c>
      <c r="G6" s="13">
        <v>7</v>
      </c>
      <c r="H6" s="13">
        <v>8</v>
      </c>
      <c r="I6" s="13">
        <v>9</v>
      </c>
      <c r="J6" s="13">
        <v>10</v>
      </c>
    </row>
    <row r="7" spans="1:10" ht="68.25" x14ac:dyDescent="0.25">
      <c r="A7" s="19">
        <v>1</v>
      </c>
      <c r="B7" s="21" t="s">
        <v>49</v>
      </c>
      <c r="C7" s="21" t="s">
        <v>50</v>
      </c>
      <c r="D7" s="21" t="s">
        <v>51</v>
      </c>
      <c r="E7" s="29" t="s">
        <v>52</v>
      </c>
      <c r="F7" s="29">
        <v>100</v>
      </c>
      <c r="G7" s="29">
        <v>100</v>
      </c>
      <c r="H7" s="29">
        <v>5</v>
      </c>
      <c r="I7" s="34">
        <f>G7/F7</f>
        <v>1</v>
      </c>
      <c r="J7" s="32"/>
    </row>
    <row r="8" spans="1:10" ht="101.25" x14ac:dyDescent="0.25">
      <c r="A8" s="20" t="s">
        <v>64</v>
      </c>
      <c r="B8" s="21" t="s">
        <v>49</v>
      </c>
      <c r="C8" s="21" t="s">
        <v>50</v>
      </c>
      <c r="D8" s="22" t="s">
        <v>53</v>
      </c>
      <c r="E8" s="30" t="s">
        <v>52</v>
      </c>
      <c r="F8" s="30">
        <v>100</v>
      </c>
      <c r="G8" s="30">
        <v>100</v>
      </c>
      <c r="H8" s="29">
        <v>5</v>
      </c>
      <c r="I8" s="34">
        <f t="shared" ref="I8:I22" si="0">G8/F8</f>
        <v>1</v>
      </c>
      <c r="J8" s="32"/>
    </row>
    <row r="9" spans="1:10" ht="112.5" x14ac:dyDescent="0.25">
      <c r="A9" s="20" t="s">
        <v>65</v>
      </c>
      <c r="B9" s="21" t="s">
        <v>49</v>
      </c>
      <c r="C9" s="21" t="s">
        <v>50</v>
      </c>
      <c r="D9" s="22" t="s">
        <v>54</v>
      </c>
      <c r="E9" s="30" t="s">
        <v>52</v>
      </c>
      <c r="F9" s="30">
        <v>97</v>
      </c>
      <c r="G9" s="30">
        <v>97</v>
      </c>
      <c r="H9" s="29">
        <v>5</v>
      </c>
      <c r="I9" s="34">
        <f t="shared" si="0"/>
        <v>1</v>
      </c>
      <c r="J9" s="32"/>
    </row>
    <row r="10" spans="1:10" ht="146.25" x14ac:dyDescent="0.25">
      <c r="A10" s="20" t="s">
        <v>66</v>
      </c>
      <c r="B10" s="21" t="s">
        <v>49</v>
      </c>
      <c r="C10" s="21" t="s">
        <v>50</v>
      </c>
      <c r="D10" s="22" t="s">
        <v>55</v>
      </c>
      <c r="E10" s="30" t="s">
        <v>56</v>
      </c>
      <c r="F10" s="30">
        <v>1</v>
      </c>
      <c r="G10" s="30">
        <v>0</v>
      </c>
      <c r="H10" s="29">
        <v>0</v>
      </c>
      <c r="I10" s="34">
        <f t="shared" si="0"/>
        <v>0</v>
      </c>
      <c r="J10" s="32" t="s">
        <v>67</v>
      </c>
    </row>
    <row r="11" spans="1:10" ht="68.25" x14ac:dyDescent="0.25">
      <c r="A11" s="23">
        <v>5</v>
      </c>
      <c r="B11" s="21" t="s">
        <v>57</v>
      </c>
      <c r="C11" s="21" t="s">
        <v>50</v>
      </c>
      <c r="D11" s="21" t="s">
        <v>51</v>
      </c>
      <c r="E11" s="30" t="s">
        <v>52</v>
      </c>
      <c r="F11" s="30">
        <v>100</v>
      </c>
      <c r="G11" s="30">
        <v>100</v>
      </c>
      <c r="H11" s="29">
        <v>5</v>
      </c>
      <c r="I11" s="34">
        <f t="shared" si="0"/>
        <v>1</v>
      </c>
      <c r="J11" s="32"/>
    </row>
    <row r="12" spans="1:10" ht="101.25" x14ac:dyDescent="0.25">
      <c r="A12" s="23">
        <v>6</v>
      </c>
      <c r="B12" s="21" t="s">
        <v>57</v>
      </c>
      <c r="C12" s="21" t="s">
        <v>50</v>
      </c>
      <c r="D12" s="22" t="s">
        <v>53</v>
      </c>
      <c r="E12" s="30" t="s">
        <v>52</v>
      </c>
      <c r="F12" s="30">
        <v>100</v>
      </c>
      <c r="G12" s="30">
        <v>100</v>
      </c>
      <c r="H12" s="30">
        <v>5</v>
      </c>
      <c r="I12" s="34">
        <f t="shared" si="0"/>
        <v>1</v>
      </c>
      <c r="J12" s="33"/>
    </row>
    <row r="13" spans="1:10" ht="112.5" x14ac:dyDescent="0.25">
      <c r="A13" s="23">
        <v>7</v>
      </c>
      <c r="B13" s="21" t="s">
        <v>57</v>
      </c>
      <c r="C13" s="21" t="s">
        <v>50</v>
      </c>
      <c r="D13" s="22" t="s">
        <v>54</v>
      </c>
      <c r="E13" s="30" t="s">
        <v>52</v>
      </c>
      <c r="F13" s="30">
        <v>97</v>
      </c>
      <c r="G13" s="30">
        <v>97</v>
      </c>
      <c r="H13" s="30">
        <v>5</v>
      </c>
      <c r="I13" s="34">
        <f t="shared" si="0"/>
        <v>1</v>
      </c>
      <c r="J13" s="33"/>
    </row>
    <row r="14" spans="1:10" ht="146.25" x14ac:dyDescent="0.25">
      <c r="A14" s="23">
        <v>8</v>
      </c>
      <c r="B14" s="21" t="s">
        <v>57</v>
      </c>
      <c r="C14" s="21" t="s">
        <v>50</v>
      </c>
      <c r="D14" s="22" t="s">
        <v>55</v>
      </c>
      <c r="E14" s="30" t="s">
        <v>56</v>
      </c>
      <c r="F14" s="30">
        <v>1</v>
      </c>
      <c r="G14" s="30">
        <v>0</v>
      </c>
      <c r="H14" s="30">
        <v>0</v>
      </c>
      <c r="I14" s="34">
        <f t="shared" si="0"/>
        <v>0</v>
      </c>
      <c r="J14" s="32" t="s">
        <v>67</v>
      </c>
    </row>
    <row r="15" spans="1:10" ht="45" x14ac:dyDescent="0.25">
      <c r="A15" s="23">
        <v>9</v>
      </c>
      <c r="B15" s="24" t="s">
        <v>58</v>
      </c>
      <c r="C15" s="21" t="s">
        <v>59</v>
      </c>
      <c r="D15" s="22" t="s">
        <v>60</v>
      </c>
      <c r="E15" s="31" t="s">
        <v>52</v>
      </c>
      <c r="F15" s="30">
        <v>100</v>
      </c>
      <c r="G15" s="30">
        <v>89.17</v>
      </c>
      <c r="H15" s="30">
        <v>5</v>
      </c>
      <c r="I15" s="34">
        <f t="shared" si="0"/>
        <v>0.89170000000000005</v>
      </c>
      <c r="J15" s="32" t="s">
        <v>83</v>
      </c>
    </row>
    <row r="16" spans="1:10" ht="36" x14ac:dyDescent="0.25">
      <c r="A16" s="23">
        <v>10</v>
      </c>
      <c r="B16" s="24" t="s">
        <v>58</v>
      </c>
      <c r="C16" s="21" t="s">
        <v>59</v>
      </c>
      <c r="D16" s="22" t="s">
        <v>61</v>
      </c>
      <c r="E16" s="30" t="s">
        <v>52</v>
      </c>
      <c r="F16" s="30">
        <v>12</v>
      </c>
      <c r="G16" s="30">
        <v>4.0999999999999996</v>
      </c>
      <c r="H16" s="30">
        <v>5</v>
      </c>
      <c r="I16" s="34">
        <f t="shared" si="0"/>
        <v>0.34166666666666662</v>
      </c>
      <c r="J16" s="32" t="s">
        <v>84</v>
      </c>
    </row>
    <row r="17" spans="1:10" ht="112.5" x14ac:dyDescent="0.25">
      <c r="A17" s="23">
        <v>11</v>
      </c>
      <c r="B17" s="24" t="s">
        <v>58</v>
      </c>
      <c r="C17" s="21" t="s">
        <v>59</v>
      </c>
      <c r="D17" s="22" t="s">
        <v>54</v>
      </c>
      <c r="E17" s="30" t="s">
        <v>52</v>
      </c>
      <c r="F17" s="30">
        <v>97</v>
      </c>
      <c r="G17" s="30">
        <v>97</v>
      </c>
      <c r="H17" s="30">
        <v>5</v>
      </c>
      <c r="I17" s="34">
        <f t="shared" si="0"/>
        <v>1</v>
      </c>
      <c r="J17" s="33"/>
    </row>
    <row r="18" spans="1:10" ht="213.75" x14ac:dyDescent="0.25">
      <c r="A18" s="23">
        <v>12</v>
      </c>
      <c r="B18" s="24" t="s">
        <v>58</v>
      </c>
      <c r="C18" s="21" t="s">
        <v>59</v>
      </c>
      <c r="D18" s="22" t="s">
        <v>62</v>
      </c>
      <c r="E18" s="30" t="s">
        <v>56</v>
      </c>
      <c r="F18" s="30">
        <v>1</v>
      </c>
      <c r="G18" s="30">
        <v>0</v>
      </c>
      <c r="H18" s="30">
        <v>0</v>
      </c>
      <c r="I18" s="34">
        <f t="shared" si="0"/>
        <v>0</v>
      </c>
      <c r="J18" s="32" t="s">
        <v>67</v>
      </c>
    </row>
    <row r="19" spans="1:10" ht="45" x14ac:dyDescent="0.25">
      <c r="A19" s="23">
        <v>13</v>
      </c>
      <c r="B19" s="24" t="s">
        <v>63</v>
      </c>
      <c r="C19" s="21" t="s">
        <v>59</v>
      </c>
      <c r="D19" s="22" t="s">
        <v>60</v>
      </c>
      <c r="E19" s="30"/>
      <c r="F19" s="30">
        <v>100</v>
      </c>
      <c r="G19" s="30">
        <v>89.17</v>
      </c>
      <c r="H19" s="30">
        <v>5</v>
      </c>
      <c r="I19" s="34">
        <f t="shared" si="0"/>
        <v>0.89170000000000005</v>
      </c>
      <c r="J19" s="32" t="s">
        <v>83</v>
      </c>
    </row>
    <row r="20" spans="1:10" ht="36" x14ac:dyDescent="0.25">
      <c r="A20" s="23">
        <v>14</v>
      </c>
      <c r="B20" s="24" t="s">
        <v>63</v>
      </c>
      <c r="C20" s="21" t="s">
        <v>59</v>
      </c>
      <c r="D20" s="22" t="s">
        <v>61</v>
      </c>
      <c r="E20" s="30" t="s">
        <v>52</v>
      </c>
      <c r="F20" s="30">
        <v>12</v>
      </c>
      <c r="G20" s="30">
        <v>4.0999999999999996</v>
      </c>
      <c r="H20" s="30">
        <v>5</v>
      </c>
      <c r="I20" s="34">
        <f t="shared" si="0"/>
        <v>0.34166666666666662</v>
      </c>
      <c r="J20" s="32" t="s">
        <v>84</v>
      </c>
    </row>
    <row r="21" spans="1:10" ht="112.5" x14ac:dyDescent="0.25">
      <c r="A21" s="23">
        <v>15</v>
      </c>
      <c r="B21" s="24" t="s">
        <v>63</v>
      </c>
      <c r="C21" s="21" t="s">
        <v>59</v>
      </c>
      <c r="D21" s="22" t="s">
        <v>54</v>
      </c>
      <c r="E21" s="30" t="s">
        <v>52</v>
      </c>
      <c r="F21" s="30">
        <v>97</v>
      </c>
      <c r="G21" s="30">
        <v>97</v>
      </c>
      <c r="H21" s="30">
        <v>5</v>
      </c>
      <c r="I21" s="34">
        <f t="shared" si="0"/>
        <v>1</v>
      </c>
      <c r="J21" s="33"/>
    </row>
    <row r="22" spans="1:10" ht="213.75" x14ac:dyDescent="0.25">
      <c r="A22" s="23">
        <v>16</v>
      </c>
      <c r="B22" s="24" t="s">
        <v>63</v>
      </c>
      <c r="C22" s="21" t="s">
        <v>59</v>
      </c>
      <c r="D22" s="22" t="s">
        <v>62</v>
      </c>
      <c r="E22" s="30" t="s">
        <v>56</v>
      </c>
      <c r="F22" s="30">
        <v>1</v>
      </c>
      <c r="G22" s="30">
        <v>0</v>
      </c>
      <c r="H22" s="30">
        <v>0</v>
      </c>
      <c r="I22" s="34">
        <f t="shared" si="0"/>
        <v>0</v>
      </c>
      <c r="J22" s="32" t="s">
        <v>67</v>
      </c>
    </row>
  </sheetData>
  <mergeCells count="10">
    <mergeCell ref="H4:H5"/>
    <mergeCell ref="J4:J5"/>
    <mergeCell ref="A1:J1"/>
    <mergeCell ref="A2:J2"/>
    <mergeCell ref="A4:A5"/>
    <mergeCell ref="B4:B5"/>
    <mergeCell ref="C4:C5"/>
    <mergeCell ref="D4:E4"/>
    <mergeCell ref="F4:F5"/>
    <mergeCell ref="G4:G5"/>
  </mergeCells>
  <pageMargins left="0.31496062992125984" right="0.31496062992125984" top="0.35433070866141736" bottom="0.35433070866141736"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часть 1</vt:lpstr>
      <vt:lpstr>часть 2</vt:lpstr>
      <vt:lpstr>часть 3</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2017-10-11T10:45:24Z</dcterms:modified>
</cp:coreProperties>
</file>